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filterPrivacy="1" defaultThemeVersion="124226"/>
  <xr:revisionPtr revIDLastSave="0" documentId="8_{5017773A-421F-4F75-A040-11F77152B5F4}" xr6:coauthVersionLast="46" xr6:coauthVersionMax="46" xr10:uidLastSave="{00000000-0000-0000-0000-000000000000}"/>
  <bookViews>
    <workbookView xWindow="-120" yWindow="-120" windowWidth="29040" windowHeight="15840" tabRatio="753"/>
  </bookViews>
  <sheets>
    <sheet name="様式1添1_R2年度【基準日数282日】" sheetId="21" r:id="rId1"/>
  </sheets>
  <calcPr calcId="191029"/>
</workbook>
</file>

<file path=xl/calcChain.xml><?xml version="1.0" encoding="utf-8"?>
<calcChain xmlns="http://schemas.openxmlformats.org/spreadsheetml/2006/main">
  <c r="H19" i="21" l="1"/>
  <c r="E19" i="21"/>
  <c r="E26" i="21"/>
  <c r="E15" i="21"/>
  <c r="E21" i="21"/>
  <c r="E24" i="21"/>
  <c r="E30" i="21"/>
</calcChain>
</file>

<file path=xl/sharedStrings.xml><?xml version="1.0" encoding="utf-8"?>
<sst xmlns="http://schemas.openxmlformats.org/spreadsheetml/2006/main" count="22" uniqueCount="22">
  <si>
    <r>
      <t>Ｘ（円）</t>
    </r>
    <r>
      <rPr>
        <sz val="12"/>
        <color indexed="8"/>
        <rFont val="ＭＳ 明朝"/>
        <family val="1"/>
        <charset val="128"/>
      </rPr>
      <t/>
    </r>
    <phoneticPr fontId="1"/>
  </si>
  <si>
    <r>
      <rPr>
        <sz val="16"/>
        <color indexed="8"/>
        <rFont val="ＭＳ Ｐゴシック"/>
        <family val="3"/>
        <charset val="128"/>
      </rPr>
      <t>　交付申請書（様式第１）</t>
    </r>
    <r>
      <rPr>
        <sz val="12"/>
        <color indexed="8"/>
        <rFont val="ＭＳ Ｐゴシック"/>
        <family val="3"/>
        <charset val="128"/>
      </rPr>
      <t>の</t>
    </r>
    <r>
      <rPr>
        <sz val="16"/>
        <color indexed="60"/>
        <rFont val="ＭＳ Ｐゴシック"/>
        <family val="3"/>
        <charset val="128"/>
      </rPr>
      <t>「補助対象経費」「補助金申請額」</t>
    </r>
    <r>
      <rPr>
        <sz val="12"/>
        <color indexed="8"/>
        <rFont val="ＭＳ Ｐゴシック"/>
        <family val="3"/>
        <charset val="128"/>
      </rPr>
      <t xml:space="preserve">に記載する金額は、
</t>
    </r>
    <r>
      <rPr>
        <sz val="16"/>
        <color indexed="8"/>
        <rFont val="ＭＳ Ｐゴシック"/>
        <family val="3"/>
        <charset val="128"/>
      </rPr>
      <t>　</t>
    </r>
    <r>
      <rPr>
        <sz val="12"/>
        <color indexed="8"/>
        <rFont val="ＭＳ Ｐゴシック"/>
        <family val="3"/>
        <charset val="128"/>
      </rPr>
      <t>下記により算出した、その結果をそれぞれの欄に転記する。　</t>
    </r>
    <r>
      <rPr>
        <sz val="12"/>
        <color indexed="10"/>
        <rFont val="ＭＳ Ｐゴシック"/>
        <family val="3"/>
        <charset val="128"/>
      </rPr>
      <t>※作成要領4.（1）を参照</t>
    </r>
    <rPh sb="1" eb="3">
      <t>コウフ</t>
    </rPh>
    <rPh sb="3" eb="5">
      <t>シンセイ</t>
    </rPh>
    <rPh sb="14" eb="15">
      <t>ホ</t>
    </rPh>
    <rPh sb="15" eb="16">
      <t>ジョ</t>
    </rPh>
    <rPh sb="16" eb="18">
      <t>タイショウ</t>
    </rPh>
    <rPh sb="18" eb="20">
      <t>ケイヒ</t>
    </rPh>
    <rPh sb="24" eb="25">
      <t>キン</t>
    </rPh>
    <rPh sb="25" eb="27">
      <t>シンセイ</t>
    </rPh>
    <rPh sb="60" eb="61">
      <t>ラン</t>
    </rPh>
    <phoneticPr fontId="1"/>
  </si>
  <si>
    <t>様式１添１</t>
    <rPh sb="0" eb="2">
      <t>ヨウシキ</t>
    </rPh>
    <rPh sb="3" eb="4">
      <t>ソウ</t>
    </rPh>
    <phoneticPr fontId="1"/>
  </si>
  <si>
    <t>Ａ；充填時間（分）</t>
    <rPh sb="2" eb="4">
      <t>ジュウテン</t>
    </rPh>
    <rPh sb="4" eb="6">
      <t>ジカン</t>
    </rPh>
    <rPh sb="7" eb="8">
      <t>フン</t>
    </rPh>
    <phoneticPr fontId="1"/>
  </si>
  <si>
    <t>Ｂ；総営業時間（ｈ）</t>
    <rPh sb="2" eb="3">
      <t>ソウ</t>
    </rPh>
    <rPh sb="3" eb="5">
      <t>エイギョウ</t>
    </rPh>
    <rPh sb="5" eb="7">
      <t>ジカン</t>
    </rPh>
    <phoneticPr fontId="1"/>
  </si>
  <si>
    <t>充填量（ｋｇ）</t>
    <rPh sb="0" eb="2">
      <t>ジュウテン</t>
    </rPh>
    <rPh sb="2" eb="3">
      <t>リョウ</t>
    </rPh>
    <phoneticPr fontId="1"/>
  </si>
  <si>
    <r>
      <t xml:space="preserve">月～金の営業日数
</t>
    </r>
    <r>
      <rPr>
        <sz val="8"/>
        <color indexed="8"/>
        <rFont val="ＭＳ Ｐゴシック"/>
        <family val="3"/>
        <charset val="128"/>
      </rPr>
      <t>法定点検による休業日を含む</t>
    </r>
    <rPh sb="0" eb="1">
      <t>ツキ</t>
    </rPh>
    <rPh sb="2" eb="3">
      <t>キン</t>
    </rPh>
    <rPh sb="4" eb="6">
      <t>エイギョウ</t>
    </rPh>
    <rPh sb="6" eb="8">
      <t>ニッスウ</t>
    </rPh>
    <rPh sb="9" eb="11">
      <t>ホウテイ</t>
    </rPh>
    <rPh sb="11" eb="13">
      <t>テンケン</t>
    </rPh>
    <rPh sb="16" eb="18">
      <t>キュウギョウ</t>
    </rPh>
    <rPh sb="18" eb="19">
      <t>ビ</t>
    </rPh>
    <rPh sb="20" eb="21">
      <t>フク</t>
    </rPh>
    <phoneticPr fontId="1"/>
  </si>
  <si>
    <r>
      <t xml:space="preserve">商用運用日数
</t>
    </r>
    <r>
      <rPr>
        <sz val="10"/>
        <color indexed="8"/>
        <rFont val="ＭＳ Ｐゴシック"/>
        <family val="3"/>
        <charset val="128"/>
      </rPr>
      <t>（予定）</t>
    </r>
    <rPh sb="0" eb="2">
      <t>ショウヨウ</t>
    </rPh>
    <rPh sb="2" eb="3">
      <t>ウン</t>
    </rPh>
    <rPh sb="3" eb="4">
      <t>ヨウ</t>
    </rPh>
    <rPh sb="4" eb="6">
      <t>ニッスウ</t>
    </rPh>
    <rPh sb="8" eb="10">
      <t>ヨテイ</t>
    </rPh>
    <phoneticPr fontId="1"/>
  </si>
  <si>
    <r>
      <t xml:space="preserve">Ｅ（日）
</t>
    </r>
    <r>
      <rPr>
        <sz val="10"/>
        <color indexed="8"/>
        <rFont val="ＭＳ Ｐゴシック"/>
        <family val="3"/>
        <charset val="128"/>
      </rPr>
      <t>1事業年度の基準日数を上限とする</t>
    </r>
    <rPh sb="2" eb="3">
      <t>ヒ</t>
    </rPh>
    <rPh sb="6" eb="8">
      <t>ジギョウ</t>
    </rPh>
    <rPh sb="8" eb="10">
      <t>ネンド</t>
    </rPh>
    <rPh sb="11" eb="13">
      <t>キジュン</t>
    </rPh>
    <rPh sb="13" eb="15">
      <t>ニッスウ</t>
    </rPh>
    <rPh sb="16" eb="18">
      <t>ジョウゲン</t>
    </rPh>
    <phoneticPr fontId="1"/>
  </si>
  <si>
    <r>
      <t xml:space="preserve">Ｄ（円)
</t>
    </r>
    <r>
      <rPr>
        <sz val="9"/>
        <color indexed="8"/>
        <rFont val="ＭＳ Ｐゴシック"/>
        <family val="3"/>
        <charset val="128"/>
      </rPr>
      <t>1事業年度あたりの補助上限額</t>
    </r>
    <rPh sb="2" eb="3">
      <t>エン</t>
    </rPh>
    <rPh sb="14" eb="16">
      <t>ホジョ</t>
    </rPh>
    <rPh sb="16" eb="18">
      <t>ジョウゲン</t>
    </rPh>
    <rPh sb="18" eb="19">
      <t>ガク</t>
    </rPh>
    <phoneticPr fontId="1"/>
  </si>
  <si>
    <t>①と②のどちらか低い金額</t>
    <rPh sb="8" eb="9">
      <t>ヒク</t>
    </rPh>
    <rPh sb="10" eb="11">
      <t>キン</t>
    </rPh>
    <rPh sb="11" eb="12">
      <t>ガク</t>
    </rPh>
    <phoneticPr fontId="18"/>
  </si>
  <si>
    <r>
      <rPr>
        <b/>
        <sz val="14"/>
        <color indexed="10"/>
        <rFont val="HGS明朝E"/>
        <family val="1"/>
        <charset val="128"/>
      </rPr>
      <t>　</t>
    </r>
    <r>
      <rPr>
        <b/>
        <sz val="18"/>
        <color indexed="60"/>
        <rFont val="HGS明朝E"/>
        <family val="1"/>
        <charset val="128"/>
      </rPr>
      <t>Ｙ</t>
    </r>
    <r>
      <rPr>
        <b/>
        <sz val="18"/>
        <color indexed="60"/>
        <rFont val="ＭＳ Ｐゴシック"/>
        <family val="3"/>
        <charset val="128"/>
      </rPr>
      <t xml:space="preserve"> </t>
    </r>
    <r>
      <rPr>
        <b/>
        <sz val="14"/>
        <color indexed="8"/>
        <rFont val="ＭＳ Ｐゴシック"/>
        <family val="3"/>
        <charset val="128"/>
      </rPr>
      <t>の金額の</t>
    </r>
    <r>
      <rPr>
        <b/>
        <sz val="18"/>
        <color indexed="60"/>
        <rFont val="ＭＳ Ｐゴシック"/>
        <family val="3"/>
        <charset val="128"/>
      </rPr>
      <t>2/3</t>
    </r>
    <r>
      <rPr>
        <sz val="14"/>
        <rFont val="ＭＳ Ｐゴシック"/>
        <family val="3"/>
        <charset val="128"/>
      </rPr>
      <t xml:space="preserve">（円）
</t>
    </r>
    <r>
      <rPr>
        <sz val="10"/>
        <rFont val="ＭＳ Ｐゴシック"/>
        <family val="3"/>
        <charset val="128"/>
      </rPr>
      <t>　　　　　　　一円未満を切り捨て</t>
    </r>
    <phoneticPr fontId="1"/>
  </si>
  <si>
    <r>
      <rPr>
        <b/>
        <sz val="14"/>
        <color indexed="12"/>
        <rFont val="HGS明朝E"/>
        <family val="1"/>
        <charset val="128"/>
      </rPr>
      <t>　</t>
    </r>
    <r>
      <rPr>
        <b/>
        <sz val="16"/>
        <color indexed="12"/>
        <rFont val="HGS明朝E"/>
        <family val="1"/>
        <charset val="128"/>
      </rPr>
      <t>Ｚ</t>
    </r>
    <r>
      <rPr>
        <sz val="16"/>
        <rFont val="HGS明朝E"/>
        <family val="1"/>
        <charset val="128"/>
      </rPr>
      <t>；</t>
    </r>
    <r>
      <rPr>
        <b/>
        <sz val="14"/>
        <rFont val="ＭＳ Ｐゴシック"/>
        <family val="3"/>
        <charset val="128"/>
      </rPr>
      <t>補助上限額</t>
    </r>
    <r>
      <rPr>
        <sz val="14"/>
        <rFont val="ＭＳ Ｐゴシック"/>
        <family val="3"/>
        <charset val="128"/>
      </rPr>
      <t xml:space="preserve">（円）
</t>
    </r>
    <r>
      <rPr>
        <sz val="10"/>
        <rFont val="ＭＳ Ｐゴシック"/>
        <family val="3"/>
        <charset val="128"/>
      </rPr>
      <t>　　　　　　　一円未満を切り捨て</t>
    </r>
    <rPh sb="3" eb="4">
      <t>ホ</t>
    </rPh>
    <rPh sb="4" eb="5">
      <t>ジョ</t>
    </rPh>
    <rPh sb="5" eb="7">
      <t>ジョウゲン</t>
    </rPh>
    <rPh sb="7" eb="8">
      <t>ガク</t>
    </rPh>
    <rPh sb="9" eb="10">
      <t>エン</t>
    </rPh>
    <phoneticPr fontId="18"/>
  </si>
  <si>
    <r>
      <t>Ⅱ．補助金申請額</t>
    </r>
    <r>
      <rPr>
        <sz val="14"/>
        <rFont val="ＭＳ Ｐゴシック"/>
        <family val="3"/>
        <charset val="128"/>
      </rPr>
      <t>（円）</t>
    </r>
    <r>
      <rPr>
        <sz val="16"/>
        <rFont val="ＭＳ Ｐゴシック"/>
        <family val="3"/>
        <charset val="128"/>
      </rPr>
      <t>　を計算する。</t>
    </r>
    <rPh sb="9" eb="10">
      <t>エン</t>
    </rPh>
    <phoneticPr fontId="1"/>
  </si>
  <si>
    <r>
      <t>Ⅰ．Ｙ 補助対象経費</t>
    </r>
    <r>
      <rPr>
        <sz val="14"/>
        <rFont val="ＭＳ Ｐゴシック"/>
        <family val="3"/>
        <charset val="128"/>
      </rPr>
      <t>（円）</t>
    </r>
    <r>
      <rPr>
        <sz val="16"/>
        <rFont val="ＭＳ Ｐゴシック"/>
        <family val="3"/>
        <charset val="128"/>
      </rPr>
      <t>　を、以下の式により計算する。</t>
    </r>
    <phoneticPr fontId="1"/>
  </si>
  <si>
    <r>
      <t>　</t>
    </r>
    <r>
      <rPr>
        <b/>
        <sz val="18"/>
        <color indexed="60"/>
        <rFont val="HGS明朝E"/>
        <family val="1"/>
        <charset val="128"/>
      </rPr>
      <t xml:space="preserve">Ｙ </t>
    </r>
    <r>
      <rPr>
        <b/>
        <sz val="16"/>
        <color indexed="60"/>
        <rFont val="ＭＳ 明朝"/>
        <family val="1"/>
        <charset val="128"/>
      </rPr>
      <t>補助対象経費</t>
    </r>
    <r>
      <rPr>
        <sz val="14"/>
        <rFont val="ＭＳ 明朝"/>
        <family val="1"/>
        <charset val="128"/>
      </rPr>
      <t>（円）</t>
    </r>
    <r>
      <rPr>
        <b/>
        <sz val="14"/>
        <color indexed="6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　　　　　一円未満を切り捨て</t>
    </r>
    <rPh sb="3" eb="7">
      <t>ホジョタイショウ</t>
    </rPh>
    <rPh sb="7" eb="9">
      <t>ケイヒ</t>
    </rPh>
    <phoneticPr fontId="1"/>
  </si>
  <si>
    <r>
      <t>　　　補助金申請額</t>
    </r>
    <r>
      <rPr>
        <sz val="14"/>
        <rFont val="ＭＳ Ｐゴシック"/>
        <family val="3"/>
        <charset val="128"/>
      </rPr>
      <t>（円）</t>
    </r>
    <rPh sb="3" eb="5">
      <t>ホジョ</t>
    </rPh>
    <rPh sb="5" eb="6">
      <t>キン</t>
    </rPh>
    <rPh sb="6" eb="8">
      <t>シンセイ</t>
    </rPh>
    <rPh sb="8" eb="9">
      <t>ガク</t>
    </rPh>
    <phoneticPr fontId="18"/>
  </si>
  <si>
    <r>
      <rPr>
        <sz val="16"/>
        <color indexed="8"/>
        <rFont val="ＭＳ Ｐゴシック"/>
        <family val="3"/>
        <charset val="128"/>
      </rPr>
      <t>【補助対象期間</t>
    </r>
    <r>
      <rPr>
        <sz val="16"/>
        <rFont val="ＭＳ Ｐゴシック"/>
        <family val="3"/>
        <charset val="128"/>
      </rPr>
      <t xml:space="preserve"> １事業年度の基準日数：２８２日】</t>
    </r>
    <r>
      <rPr>
        <b/>
        <sz val="16"/>
        <color indexed="60"/>
        <rFont val="ＭＳ Ｐゴシック"/>
        <family val="3"/>
        <charset val="128"/>
      </rPr>
      <t xml:space="preserve">
</t>
    </r>
    <r>
      <rPr>
        <b/>
        <sz val="12"/>
        <color indexed="60"/>
        <rFont val="ＭＳ Ｐゴシック"/>
        <family val="3"/>
        <charset val="128"/>
      </rPr>
      <t>ただし、当該年度の２月が２９日までの場合は、２８３日</t>
    </r>
    <rPh sb="14" eb="16">
      <t>キジュン</t>
    </rPh>
    <rPh sb="16" eb="18">
      <t>ニッスウ</t>
    </rPh>
    <rPh sb="22" eb="23">
      <t>ヒ</t>
    </rPh>
    <rPh sb="29" eb="31">
      <t>トウガイ</t>
    </rPh>
    <rPh sb="31" eb="33">
      <t>ネンド</t>
    </rPh>
    <rPh sb="35" eb="36">
      <t>ツキ</t>
    </rPh>
    <rPh sb="39" eb="40">
      <t>ヒ</t>
    </rPh>
    <rPh sb="43" eb="45">
      <t>バアイ</t>
    </rPh>
    <rPh sb="50" eb="51">
      <t>ヒ</t>
    </rPh>
    <phoneticPr fontId="1"/>
  </si>
  <si>
    <r>
      <rPr>
        <sz val="16"/>
        <color indexed="60"/>
        <rFont val="HGS創英ﾌﾟﾚｾﾞﾝｽEB"/>
        <family val="1"/>
        <charset val="128"/>
      </rPr>
      <t>Ｙ</t>
    </r>
    <r>
      <rPr>
        <sz val="16"/>
        <color indexed="12"/>
        <rFont val="HGS創英ﾌﾟﾚｾﾞﾝｽEB"/>
        <family val="1"/>
        <charset val="128"/>
      </rPr>
      <t xml:space="preserve"> </t>
    </r>
    <r>
      <rPr>
        <sz val="16"/>
        <rFont val="HGS創英ﾌﾟﾚｾﾞﾝｽEB"/>
        <family val="1"/>
        <charset val="128"/>
      </rPr>
      <t xml:space="preserve">＝ Ｘ 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  <charset val="128"/>
      </rPr>
      <t xml:space="preserve">Ｅ／２８２ 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  <charset val="128"/>
      </rPr>
      <t>（１－Ａ／（Ｂ</t>
    </r>
    <r>
      <rPr>
        <sz val="16"/>
        <rFont val="Calibri"/>
        <family val="2"/>
      </rPr>
      <t>×</t>
    </r>
    <r>
      <rPr>
        <sz val="16"/>
        <rFont val="HGS創英ﾌﾟﾚｾﾞﾝｽEB"/>
        <family val="1"/>
        <charset val="128"/>
      </rPr>
      <t>６０））</t>
    </r>
    <phoneticPr fontId="1"/>
  </si>
  <si>
    <r>
      <rPr>
        <sz val="14"/>
        <rFont val="HG明朝E"/>
        <family val="1"/>
        <charset val="128"/>
      </rPr>
      <t>　</t>
    </r>
    <r>
      <rPr>
        <sz val="14"/>
        <color indexed="12"/>
        <rFont val="HG明朝E"/>
        <family val="1"/>
        <charset val="128"/>
      </rPr>
      <t>Ｚ</t>
    </r>
    <r>
      <rPr>
        <sz val="14"/>
        <rFont val="HG明朝E"/>
        <family val="1"/>
        <charset val="128"/>
      </rPr>
      <t>＝Ｄ</t>
    </r>
    <r>
      <rPr>
        <sz val="14"/>
        <rFont val="HGS創英ﾌﾟﾚｾﾞﾝｽEB"/>
        <family val="1"/>
        <charset val="128"/>
      </rPr>
      <t>×</t>
    </r>
    <r>
      <rPr>
        <sz val="14"/>
        <rFont val="HG明朝E"/>
        <family val="1"/>
        <charset val="128"/>
      </rPr>
      <t>Ｅ／２８２</t>
    </r>
    <r>
      <rPr>
        <sz val="14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＜商用運用日数による補助上限額；Ｚ（円）＞</t>
    </r>
    <phoneticPr fontId="18"/>
  </si>
  <si>
    <t>交付申請書記入用計算シート（令和３年度）</t>
    <rPh sb="0" eb="2">
      <t>コウフ</t>
    </rPh>
    <rPh sb="2" eb="4">
      <t>シンセイ</t>
    </rPh>
    <rPh sb="5" eb="8">
      <t>キニュウヨウ</t>
    </rPh>
    <rPh sb="8" eb="10">
      <t>ケイサン</t>
    </rPh>
    <rPh sb="14" eb="16">
      <t>レイワ</t>
    </rPh>
    <rPh sb="17" eb="19">
      <t>ネンド</t>
    </rPh>
    <phoneticPr fontId="1"/>
  </si>
  <si>
    <t>土・日・祝の営業日数</t>
    <rPh sb="0" eb="1">
      <t>ド</t>
    </rPh>
    <rPh sb="2" eb="3">
      <t>ヒ</t>
    </rPh>
    <rPh sb="4" eb="5">
      <t>シュク</t>
    </rPh>
    <rPh sb="6" eb="8">
      <t>エイギョウ</t>
    </rPh>
    <rPh sb="8" eb="10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</si>
</sst>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_ ;[Red]\-#,##0\ "/>
    <numFmt numFmtId="179" formatCode="#,##0.0_ "/>
  </numFmts>
  <fonts count="6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6"/>
      <color indexed="60"/>
      <name val="ＭＳ Ｐゴシック"/>
      <family val="3"/>
      <charset val="128"/>
    </font>
    <font>
      <b/>
      <sz val="18"/>
      <color indexed="60"/>
      <name val="ＭＳ Ｐゴシック"/>
      <family val="3"/>
      <charset val="128"/>
    </font>
    <font>
      <sz val="16"/>
      <color indexed="6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0"/>
      <name val="ＭＳ 明朝"/>
      <family val="1"/>
      <charset val="128"/>
    </font>
    <font>
      <b/>
      <sz val="14"/>
      <color indexed="60"/>
      <name val="ＭＳ 明朝"/>
      <family val="1"/>
      <charset val="128"/>
    </font>
    <font>
      <sz val="16"/>
      <color indexed="12"/>
      <name val="HGS創英ﾌﾟﾚｾﾞﾝｽE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12"/>
      <name val="HGS明朝E"/>
      <family val="1"/>
      <charset val="128"/>
    </font>
    <font>
      <b/>
      <sz val="18"/>
      <color indexed="60"/>
      <name val="HGS明朝E"/>
      <family val="1"/>
      <charset val="128"/>
    </font>
    <font>
      <b/>
      <sz val="14"/>
      <color indexed="10"/>
      <name val="HGS明朝E"/>
      <family val="1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HGS創英ﾌﾟﾚｾﾞﾝｽEB"/>
      <family val="1"/>
      <charset val="128"/>
    </font>
    <font>
      <sz val="16"/>
      <name val="HGS明朝E"/>
      <family val="1"/>
      <charset val="128"/>
    </font>
    <font>
      <b/>
      <sz val="14"/>
      <color indexed="12"/>
      <name val="HGS明朝E"/>
      <family val="1"/>
      <charset val="128"/>
    </font>
    <font>
      <sz val="14"/>
      <name val="HGS創英ﾌﾟﾚｾﾞﾝｽEB"/>
      <family val="1"/>
      <charset val="128"/>
    </font>
    <font>
      <sz val="14"/>
      <name val="HG明朝E"/>
      <family val="1"/>
      <charset val="128"/>
    </font>
    <font>
      <sz val="16"/>
      <name val="ＭＳ Ｐゴシック"/>
      <family val="3"/>
      <charset val="128"/>
    </font>
    <font>
      <sz val="16"/>
      <color indexed="60"/>
      <name val="HGS創英ﾌﾟﾚｾﾞﾝｽEB"/>
      <family val="1"/>
      <charset val="128"/>
    </font>
    <font>
      <sz val="14"/>
      <color indexed="12"/>
      <name val="HG明朝E"/>
      <family val="1"/>
      <charset val="128"/>
    </font>
    <font>
      <sz val="14"/>
      <name val="ＭＳ 明朝"/>
      <family val="1"/>
      <charset val="128"/>
    </font>
    <font>
      <b/>
      <sz val="12"/>
      <color indexed="60"/>
      <name val="ＭＳ Ｐゴシック"/>
      <family val="3"/>
      <charset val="128"/>
    </font>
    <font>
      <sz val="16"/>
      <name val="Calibri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6"/>
      <color rgb="FFC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rgb="FF0000FF"/>
      <name val="HGS創英ﾌﾟﾚｾﾞﾝｽEB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color rgb="FF0000FF"/>
      <name val="HGS創英ﾌﾟﾚｾﾞﾝｽEB"/>
      <family val="1"/>
      <charset val="128"/>
    </font>
    <font>
      <b/>
      <sz val="14"/>
      <color rgb="FF0000FF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rgb="FF0000FF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6F0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/>
      <bottom/>
      <diagonal/>
    </border>
    <border>
      <left style="mediumDashed">
        <color theme="3"/>
      </left>
      <right style="mediumDashed">
        <color theme="3"/>
      </right>
      <top style="mediumDashed">
        <color theme="3"/>
      </top>
      <bottom style="mediumDashed">
        <color theme="3"/>
      </bottom>
      <diagonal/>
    </border>
    <border>
      <left/>
      <right style="mediumDashed">
        <color theme="3"/>
      </right>
      <top/>
      <bottom/>
      <diagonal/>
    </border>
    <border>
      <left/>
      <right style="double">
        <color theme="4" tint="-0.24994659260841701"/>
      </right>
      <top/>
      <bottom/>
      <diagonal/>
    </border>
    <border>
      <left/>
      <right style="medium">
        <color rgb="FFC0000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3"/>
      </right>
      <top/>
      <bottom/>
      <diagonal/>
    </border>
  </borders>
  <cellStyleXfs count="2">
    <xf numFmtId="0" fontId="0" fillId="0" borderId="0">
      <alignment vertical="center"/>
    </xf>
    <xf numFmtId="38" fontId="3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top"/>
    </xf>
    <xf numFmtId="0" fontId="0" fillId="0" borderId="0" xfId="0" applyFill="1" applyProtection="1">
      <alignment vertical="center"/>
    </xf>
    <xf numFmtId="0" fontId="41" fillId="0" borderId="0" xfId="0" applyFont="1" applyProtection="1">
      <alignment vertical="center"/>
    </xf>
    <xf numFmtId="0" fontId="42" fillId="0" borderId="0" xfId="0" applyFont="1" applyFill="1" applyProtection="1">
      <alignment vertical="center"/>
    </xf>
    <xf numFmtId="0" fontId="0" fillId="0" borderId="0" xfId="0" applyBorder="1" applyProtection="1">
      <alignment vertical="center"/>
    </xf>
    <xf numFmtId="0" fontId="42" fillId="0" borderId="0" xfId="0" applyFont="1" applyFill="1" applyAlignment="1" applyProtection="1">
      <alignment horizontal="left" vertical="center" indent="1"/>
    </xf>
    <xf numFmtId="0" fontId="0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39" fillId="0" borderId="0" xfId="0" applyFont="1" applyProtection="1">
      <alignment vertical="center"/>
    </xf>
    <xf numFmtId="0" fontId="43" fillId="0" borderId="0" xfId="0" applyFont="1" applyAlignment="1" applyProtection="1">
      <alignment horizontal="left" vertical="center" indent="3"/>
    </xf>
    <xf numFmtId="0" fontId="44" fillId="0" borderId="0" xfId="0" applyFont="1" applyAlignment="1" applyProtection="1">
      <alignment horizontal="left" vertical="center" indent="3"/>
    </xf>
    <xf numFmtId="176" fontId="4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Protection="1">
      <alignment vertical="center"/>
    </xf>
    <xf numFmtId="0" fontId="0" fillId="0" borderId="0" xfId="0" applyFont="1" applyBorder="1" applyAlignment="1" applyProtection="1">
      <alignment horizontal="left"/>
    </xf>
    <xf numFmtId="0" fontId="44" fillId="0" borderId="0" xfId="0" applyFont="1" applyProtection="1">
      <alignment vertical="center"/>
    </xf>
    <xf numFmtId="0" fontId="39" fillId="0" borderId="0" xfId="0" applyFont="1" applyProtection="1">
      <alignment vertical="center"/>
    </xf>
    <xf numFmtId="38" fontId="39" fillId="0" borderId="0" xfId="1" applyFont="1" applyProtection="1">
      <alignment vertical="center"/>
    </xf>
    <xf numFmtId="38" fontId="39" fillId="0" borderId="0" xfId="1" applyFont="1" applyBorder="1" applyAlignment="1" applyProtection="1">
      <alignment vertical="center"/>
    </xf>
    <xf numFmtId="0" fontId="42" fillId="0" borderId="0" xfId="0" applyFont="1" applyProtection="1">
      <alignment vertical="center"/>
    </xf>
    <xf numFmtId="40" fontId="38" fillId="0" borderId="0" xfId="1" applyNumberFormat="1" applyFont="1" applyProtection="1">
      <alignment vertical="center"/>
    </xf>
    <xf numFmtId="177" fontId="39" fillId="0" borderId="0" xfId="1" applyNumberFormat="1" applyFont="1" applyProtection="1">
      <alignment vertical="center"/>
    </xf>
    <xf numFmtId="176" fontId="46" fillId="0" borderId="0" xfId="0" applyNumberFormat="1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horizontal="right" vertical="center"/>
    </xf>
    <xf numFmtId="0" fontId="48" fillId="0" borderId="0" xfId="0" applyFont="1" applyAlignment="1" applyProtection="1">
      <alignment horizontal="right" vertical="top" wrapText="1" shrinkToFit="1"/>
    </xf>
    <xf numFmtId="0" fontId="0" fillId="0" borderId="0" xfId="0" applyAlignment="1" applyProtection="1">
      <alignment horizontal="right" vertical="center"/>
    </xf>
    <xf numFmtId="0" fontId="43" fillId="0" borderId="10" xfId="0" applyFont="1" applyBorder="1" applyAlignment="1" applyProtection="1">
      <alignment horizontal="center" vertical="center"/>
    </xf>
    <xf numFmtId="0" fontId="49" fillId="0" borderId="1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/>
    </xf>
    <xf numFmtId="176" fontId="46" fillId="2" borderId="11" xfId="0" applyNumberFormat="1" applyFont="1" applyFill="1" applyBorder="1" applyAlignment="1" applyProtection="1">
      <alignment vertical="center"/>
      <protection locked="0"/>
    </xf>
    <xf numFmtId="179" fontId="46" fillId="2" borderId="11" xfId="0" applyNumberFormat="1" applyFont="1" applyFill="1" applyBorder="1" applyAlignment="1" applyProtection="1">
      <alignment vertical="center"/>
      <protection locked="0"/>
    </xf>
    <xf numFmtId="176" fontId="46" fillId="2" borderId="11" xfId="0" applyNumberFormat="1" applyFont="1" applyFill="1" applyBorder="1" applyProtection="1">
      <alignment vertical="center"/>
      <protection locked="0"/>
    </xf>
    <xf numFmtId="176" fontId="50" fillId="3" borderId="12" xfId="0" applyNumberFormat="1" applyFont="1" applyFill="1" applyBorder="1" applyAlignment="1" applyProtection="1">
      <alignment horizontal="right" vertical="center"/>
    </xf>
    <xf numFmtId="178" fontId="50" fillId="3" borderId="13" xfId="1" applyNumberFormat="1" applyFont="1" applyFill="1" applyBorder="1" applyAlignment="1" applyProtection="1">
      <alignment horizontal="right" vertical="center"/>
    </xf>
    <xf numFmtId="0" fontId="51" fillId="0" borderId="14" xfId="0" applyFont="1" applyBorder="1" applyAlignment="1" applyProtection="1">
      <alignment horizontal="left" vertical="center" wrapText="1" shrinkToFit="1"/>
    </xf>
    <xf numFmtId="0" fontId="49" fillId="0" borderId="10" xfId="0" applyFont="1" applyBorder="1" applyAlignment="1" applyProtection="1">
      <alignment horizontal="center" vertical="center" wrapText="1"/>
    </xf>
    <xf numFmtId="0" fontId="44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39" fillId="0" borderId="0" xfId="0" applyFont="1" applyBorder="1" applyProtection="1">
      <alignment vertical="center"/>
    </xf>
    <xf numFmtId="0" fontId="52" fillId="0" borderId="0" xfId="0" applyFont="1" applyProtection="1">
      <alignment vertical="center"/>
    </xf>
    <xf numFmtId="0" fontId="53" fillId="0" borderId="0" xfId="0" applyFont="1" applyFill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Alignment="1" applyProtection="1">
      <alignment horizontal="center" vertical="center"/>
    </xf>
    <xf numFmtId="0" fontId="48" fillId="0" borderId="0" xfId="0" applyFont="1" applyBorder="1" applyAlignment="1" applyProtection="1">
      <alignment horizontal="right" vertical="top" wrapText="1" shrinkToFit="1"/>
    </xf>
    <xf numFmtId="176" fontId="46" fillId="0" borderId="15" xfId="0" applyNumberFormat="1" applyFont="1" applyFill="1" applyBorder="1" applyAlignment="1" applyProtection="1">
      <alignment vertical="center"/>
    </xf>
    <xf numFmtId="0" fontId="42" fillId="0" borderId="1" xfId="0" applyFont="1" applyBorder="1" applyProtection="1">
      <alignment vertical="center"/>
    </xf>
    <xf numFmtId="0" fontId="54" fillId="0" borderId="0" xfId="0" applyFont="1" applyBorder="1" applyAlignment="1" applyProtection="1">
      <alignment vertical="center" wrapText="1"/>
    </xf>
    <xf numFmtId="176" fontId="55" fillId="0" borderId="15" xfId="0" applyNumberFormat="1" applyFont="1" applyFill="1" applyBorder="1" applyAlignment="1" applyProtection="1">
      <alignment vertical="center"/>
    </xf>
    <xf numFmtId="0" fontId="42" fillId="0" borderId="2" xfId="0" applyFont="1" applyBorder="1" applyProtection="1">
      <alignment vertical="center"/>
    </xf>
    <xf numFmtId="0" fontId="42" fillId="0" borderId="0" xfId="0" applyFont="1" applyBorder="1" applyProtection="1">
      <alignment vertical="center"/>
    </xf>
    <xf numFmtId="0" fontId="40" fillId="0" borderId="2" xfId="0" applyFont="1" applyBorder="1" applyAlignment="1" applyProtection="1">
      <alignment horizontal="center" vertical="top" shrinkToFit="1"/>
    </xf>
    <xf numFmtId="0" fontId="40" fillId="0" borderId="1" xfId="0" applyFont="1" applyBorder="1" applyAlignment="1" applyProtection="1">
      <alignment horizontal="center" vertical="top" shrinkToFit="1"/>
    </xf>
    <xf numFmtId="0" fontId="27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 vertical="center" wrapText="1" shrinkToFit="1"/>
    </xf>
    <xf numFmtId="0" fontId="40" fillId="0" borderId="0" xfId="0" applyFont="1" applyBorder="1" applyAlignment="1" applyProtection="1">
      <alignment horizontal="center" vertical="top" shrinkToFit="1"/>
    </xf>
    <xf numFmtId="0" fontId="56" fillId="0" borderId="0" xfId="0" applyFont="1" applyFill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vertical="center" indent="1"/>
    </xf>
    <xf numFmtId="179" fontId="46" fillId="0" borderId="15" xfId="0" applyNumberFormat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center" vertical="top" wrapText="1" shrinkToFit="1"/>
    </xf>
    <xf numFmtId="176" fontId="59" fillId="0" borderId="0" xfId="0" applyNumberFormat="1" applyFont="1" applyBorder="1" applyAlignment="1" applyProtection="1">
      <alignment vertical="center"/>
    </xf>
    <xf numFmtId="0" fontId="0" fillId="0" borderId="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center" vertical="top" shrinkToFit="1"/>
    </xf>
    <xf numFmtId="0" fontId="50" fillId="0" borderId="0" xfId="0" applyFont="1" applyAlignment="1" applyProtection="1">
      <alignment horizontal="left" vertical="center" wrapText="1" shrinkToFit="1"/>
    </xf>
    <xf numFmtId="0" fontId="50" fillId="0" borderId="20" xfId="0" applyFont="1" applyBorder="1" applyAlignment="1" applyProtection="1">
      <alignment horizontal="left" vertical="center" wrapText="1" shrinkToFit="1"/>
    </xf>
    <xf numFmtId="0" fontId="51" fillId="0" borderId="0" xfId="0" applyFont="1" applyBorder="1" applyAlignment="1" applyProtection="1">
      <alignment horizontal="left" vertical="center" wrapText="1" shrinkToFit="1"/>
    </xf>
    <xf numFmtId="0" fontId="63" fillId="0" borderId="1" xfId="0" applyFont="1" applyBorder="1" applyAlignment="1" applyProtection="1">
      <alignment horizontal="left" vertical="center"/>
    </xf>
    <xf numFmtId="0" fontId="53" fillId="3" borderId="0" xfId="0" applyFont="1" applyFill="1" applyAlignment="1" applyProtection="1">
      <alignment horizontal="center" vertical="center"/>
    </xf>
    <xf numFmtId="0" fontId="63" fillId="0" borderId="1" xfId="0" applyFont="1" applyBorder="1" applyAlignment="1" applyProtection="1">
      <alignment horizontal="left" vertical="center" shrinkToFit="1"/>
    </xf>
    <xf numFmtId="0" fontId="3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 shrinkToFit="1"/>
    </xf>
    <xf numFmtId="0" fontId="46" fillId="0" borderId="0" xfId="0" applyFont="1" applyAlignment="1" applyProtection="1">
      <alignment horizontal="center" vertical="center" wrapText="1" shrinkToFit="1"/>
    </xf>
    <xf numFmtId="0" fontId="60" fillId="0" borderId="3" xfId="0" applyFont="1" applyFill="1" applyBorder="1" applyAlignment="1" applyProtection="1">
      <alignment horizontal="center" vertical="center"/>
    </xf>
    <xf numFmtId="0" fontId="60" fillId="0" borderId="4" xfId="0" applyFont="1" applyFill="1" applyBorder="1" applyAlignment="1" applyProtection="1">
      <alignment horizontal="center" vertical="center"/>
    </xf>
    <xf numFmtId="0" fontId="60" fillId="0" borderId="5" xfId="0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horizontal="center" vertical="center" wrapText="1"/>
    </xf>
    <xf numFmtId="0" fontId="54" fillId="0" borderId="0" xfId="0" applyFont="1" applyBorder="1" applyAlignment="1" applyProtection="1">
      <alignment vertical="center" wrapText="1"/>
    </xf>
    <xf numFmtId="0" fontId="54" fillId="0" borderId="16" xfId="0" applyFont="1" applyBorder="1" applyAlignment="1" applyProtection="1">
      <alignment vertical="center" wrapText="1"/>
    </xf>
    <xf numFmtId="0" fontId="61" fillId="0" borderId="0" xfId="0" applyFont="1" applyAlignment="1" applyProtection="1">
      <alignment horizontal="left" vertical="center" indent="2"/>
    </xf>
    <xf numFmtId="0" fontId="62" fillId="0" borderId="0" xfId="0" applyFont="1" applyAlignment="1" applyProtection="1">
      <alignment horizontal="left" vertical="center" wrapText="1" shrinkToFit="1"/>
    </xf>
    <xf numFmtId="0" fontId="62" fillId="0" borderId="0" xfId="0" applyFont="1" applyAlignment="1" applyProtection="1">
      <alignment horizontal="left" vertical="center" shrinkToFit="1"/>
    </xf>
    <xf numFmtId="0" fontId="62" fillId="0" borderId="17" xfId="0" applyFont="1" applyBorder="1" applyAlignment="1" applyProtection="1">
      <alignment horizontal="left" vertical="center" shrinkToFit="1"/>
    </xf>
    <xf numFmtId="0" fontId="43" fillId="0" borderId="10" xfId="0" applyFont="1" applyBorder="1" applyAlignment="1" applyProtection="1">
      <alignment horizontal="center" vertical="center" wrapText="1"/>
    </xf>
    <xf numFmtId="0" fontId="43" fillId="0" borderId="18" xfId="0" applyFont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6</xdr:row>
      <xdr:rowOff>7620</xdr:rowOff>
    </xdr:from>
    <xdr:to>
      <xdr:col>8</xdr:col>
      <xdr:colOff>76200</xdr:colOff>
      <xdr:row>8</xdr:row>
      <xdr:rowOff>83820</xdr:rowOff>
    </xdr:to>
    <xdr:grpSp>
      <xdr:nvGrpSpPr>
        <xdr:cNvPr id="1157" name="グループ化 1">
          <a:extLst>
            <a:ext uri="{FF2B5EF4-FFF2-40B4-BE49-F238E27FC236}">
              <a16:creationId xmlns:a16="http://schemas.microsoft.com/office/drawing/2014/main" id="{2F97391D-7205-47A5-91C8-7A1BE8C10E1F}"/>
            </a:ext>
          </a:extLst>
        </xdr:cNvPr>
        <xdr:cNvGrpSpPr>
          <a:grpSpLocks/>
        </xdr:cNvGrpSpPr>
      </xdr:nvGrpSpPr>
      <xdr:grpSpPr bwMode="auto">
        <a:xfrm>
          <a:off x="238125" y="2206625"/>
          <a:ext cx="6238875" cy="431800"/>
          <a:chOff x="317500" y="2054225"/>
          <a:chExt cx="7061200" cy="447675"/>
        </a:xfrm>
      </xdr:grpSpPr>
      <xdr:sp macro="" textlink="">
        <xdr:nvSpPr>
          <xdr:cNvPr id="36" name="角丸四角形 35">
            <a:extLst>
              <a:ext uri="{FF2B5EF4-FFF2-40B4-BE49-F238E27FC236}">
                <a16:creationId xmlns:a16="http://schemas.microsoft.com/office/drawing/2014/main" id="{B4C4029D-C208-4C30-9CB2-62CF04230073}"/>
              </a:ext>
            </a:extLst>
          </xdr:cNvPr>
          <xdr:cNvSpPr/>
        </xdr:nvSpPr>
        <xdr:spPr>
          <a:xfrm>
            <a:off x="317500" y="2054225"/>
            <a:ext cx="7061200" cy="447675"/>
          </a:xfrm>
          <a:prstGeom prst="roundRect">
            <a:avLst/>
          </a:prstGeom>
          <a:solidFill>
            <a:schemeClr val="bg1"/>
          </a:solidFill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下記項目の</a:t>
            </a:r>
            <a:r>
              <a:rPr kumimoji="1" lang="ja-JP" altLang="en-US" sz="1100">
                <a:solidFill>
                  <a:schemeClr val="tx1"/>
                </a:solidFill>
              </a:rPr>
              <a:t>　　　　　　　　</a:t>
            </a:r>
            <a:r>
              <a:rPr kumimoji="1" lang="ja-JP" altLang="en-US" sz="1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部分に入力。</a:t>
            </a:r>
            <a:r>
              <a:rPr kumimoji="1" lang="ja-JP" altLang="en-US" sz="1400">
                <a:solidFill>
                  <a:schemeClr val="tx1"/>
                </a:solidFill>
              </a:rPr>
              <a:t>　　　　　　　</a:t>
            </a:r>
            <a:r>
              <a:rPr kumimoji="1" lang="ja-JP" altLang="en-US" sz="1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があるものは、該当数字を選択</a:t>
            </a:r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AE810DB1-8DB1-43A0-961B-E2DABF5DE73E}"/>
              </a:ext>
            </a:extLst>
          </xdr:cNvPr>
          <xdr:cNvSpPr/>
        </xdr:nvSpPr>
        <xdr:spPr>
          <a:xfrm>
            <a:off x="1765951" y="2177722"/>
            <a:ext cx="500061" cy="192963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22225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4" name="四角形吹き出し 43">
            <a:extLst>
              <a:ext uri="{FF2B5EF4-FFF2-40B4-BE49-F238E27FC236}">
                <a16:creationId xmlns:a16="http://schemas.microsoft.com/office/drawing/2014/main" id="{33E175A4-4F8D-4466-B678-FAE4DD9A950E}"/>
              </a:ext>
            </a:extLst>
          </xdr:cNvPr>
          <xdr:cNvSpPr/>
        </xdr:nvSpPr>
        <xdr:spPr>
          <a:xfrm>
            <a:off x="3740328" y="2185440"/>
            <a:ext cx="534547" cy="177526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chemeClr val="accent3">
              <a:lumMod val="20000"/>
              <a:lumOff val="80000"/>
            </a:schemeClr>
          </a:solidFill>
          <a:ln w="9525">
            <a:solidFill>
              <a:srgbClr val="00B05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oneCellAnchor>
    <xdr:from>
      <xdr:col>3</xdr:col>
      <xdr:colOff>749993</xdr:colOff>
      <xdr:row>25</xdr:row>
      <xdr:rowOff>65617</xdr:rowOff>
    </xdr:from>
    <xdr:ext cx="364908" cy="32573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E1FD9F-8554-4F6A-80AC-A0C36ABCB310}"/>
            </a:ext>
          </a:extLst>
        </xdr:cNvPr>
        <xdr:cNvSpPr txBox="1"/>
      </xdr:nvSpPr>
      <xdr:spPr>
        <a:xfrm>
          <a:off x="1880293" y="8866717"/>
          <a:ext cx="364908" cy="325730"/>
        </a:xfrm>
        <a:prstGeom prst="rect">
          <a:avLst/>
        </a:prstGeom>
        <a:noFill/>
        <a:ln w="190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</a:t>
          </a:r>
        </a:p>
      </xdr:txBody>
    </xdr:sp>
    <xdr:clientData/>
  </xdr:oneCellAnchor>
  <xdr:oneCellAnchor>
    <xdr:from>
      <xdr:col>3</xdr:col>
      <xdr:colOff>749993</xdr:colOff>
      <xdr:row>23</xdr:row>
      <xdr:rowOff>55880</xdr:rowOff>
    </xdr:from>
    <xdr:ext cx="364908" cy="32573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676F9B-9FCE-4B5F-826C-1F47D33C66F9}"/>
            </a:ext>
          </a:extLst>
        </xdr:cNvPr>
        <xdr:cNvSpPr txBox="1"/>
      </xdr:nvSpPr>
      <xdr:spPr>
        <a:xfrm>
          <a:off x="1880293" y="8133080"/>
          <a:ext cx="364908" cy="325730"/>
        </a:xfrm>
        <a:prstGeom prst="rect">
          <a:avLst/>
        </a:prstGeom>
        <a:noFill/>
        <a:ln w="19050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</a:p>
      </xdr:txBody>
    </xdr:sp>
    <xdr:clientData/>
  </xdr:oneCellAnchor>
  <xdr:oneCellAnchor>
    <xdr:from>
      <xdr:col>6</xdr:col>
      <xdr:colOff>769620</xdr:colOff>
      <xdr:row>22</xdr:row>
      <xdr:rowOff>13970</xdr:rowOff>
    </xdr:from>
    <xdr:ext cx="1701800" cy="1066800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9183BCBD-5BFF-47A8-A60D-2D35E5F7F219}"/>
            </a:ext>
          </a:extLst>
        </xdr:cNvPr>
        <xdr:cNvSpPr/>
      </xdr:nvSpPr>
      <xdr:spPr>
        <a:xfrm>
          <a:off x="5270500" y="7531100"/>
          <a:ext cx="1701800" cy="1066800"/>
        </a:xfrm>
        <a:prstGeom prst="wedgeRectCallout">
          <a:avLst>
            <a:gd name="adj1" fmla="val 25896"/>
            <a:gd name="adj2" fmla="val 66419"/>
          </a:avLst>
        </a:prstGeom>
        <a:solidFill>
          <a:srgbClr val="9BBB59">
            <a:lumMod val="20000"/>
            <a:lumOff val="80000"/>
            <a:alpha val="50000"/>
          </a:srgbClr>
        </a:solidFill>
        <a:ln w="25400" cap="flat" cmpd="sng" algn="ctr">
          <a:solidFill>
            <a:srgbClr val="00B050"/>
          </a:solidFill>
          <a:prstDash val="solid"/>
        </a:ln>
        <a:effectLst/>
      </xdr:spPr>
      <xdr:txBody>
        <a:bodyPr vertOverflow="clip" horzOverflow="clip" wrap="square" lIns="0" tIns="72000" rIns="0" bIns="72000" rtlCol="0" anchor="ctr" anchorCtr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下記以外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22,000,000 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を選択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小規模：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50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16,000,000</a:t>
          </a: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移動式：運用場所２箇所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ja-JP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26,000,000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燃料電池バス対応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             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28</a:t>
          </a:r>
          <a:r>
            <a:rPr kumimoji="1" lang="en-US" altLang="ja-JP" sz="8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,000,000</a:t>
          </a:r>
          <a:r>
            <a:rPr kumimoji="1" lang="ja-JP" altLang="ja-JP" sz="800" b="0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oneCellAnchor>
  <xdr:oneCellAnchor>
    <xdr:from>
      <xdr:col>1</xdr:col>
      <xdr:colOff>104775</xdr:colOff>
      <xdr:row>31</xdr:row>
      <xdr:rowOff>55880</xdr:rowOff>
    </xdr:from>
    <xdr:ext cx="1416542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B9B01B-A022-4331-9B5E-09D4CC92C679}"/>
            </a:ext>
          </a:extLst>
        </xdr:cNvPr>
        <xdr:cNvSpPr txBox="1"/>
      </xdr:nvSpPr>
      <xdr:spPr>
        <a:xfrm>
          <a:off x="257175" y="10558780"/>
          <a:ext cx="141654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充填量</a:t>
          </a:r>
          <a:r>
            <a:rPr kumimoji="1" lang="en-US" altLang="ja-JP" sz="1000"/>
            <a:t>(㎏)</a:t>
          </a:r>
          <a:r>
            <a:rPr kumimoji="1" lang="ja-JP" altLang="en-US" sz="1000"/>
            <a:t>の計算根拠</a:t>
          </a:r>
        </a:p>
      </xdr:txBody>
    </xdr:sp>
    <xdr:clientData/>
  </xdr:oneCellAnchor>
  <xdr:oneCellAnchor>
    <xdr:from>
      <xdr:col>1</xdr:col>
      <xdr:colOff>93980</xdr:colOff>
      <xdr:row>33</xdr:row>
      <xdr:rowOff>106045</xdr:rowOff>
    </xdr:from>
    <xdr:ext cx="1838773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A94F077-65C2-4D69-A723-5995710763E3}"/>
            </a:ext>
          </a:extLst>
        </xdr:cNvPr>
        <xdr:cNvSpPr txBox="1"/>
      </xdr:nvSpPr>
      <xdr:spPr>
        <a:xfrm>
          <a:off x="246380" y="10888345"/>
          <a:ext cx="183877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Ｂ；総営業時間（ｈ）の計算根拠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V36"/>
  <sheetViews>
    <sheetView tabSelected="1" topLeftCell="A16" zoomScale="75" zoomScaleNormal="75" zoomScaleSheetLayoutView="55" workbookViewId="0">
      <selection activeCell="M34" sqref="M34"/>
    </sheetView>
  </sheetViews>
  <sheetFormatPr defaultColWidth="9" defaultRowHeight="13.2" x14ac:dyDescent="0.2"/>
  <cols>
    <col min="1" max="1" width="2.21875" style="1" customWidth="1"/>
    <col min="2" max="2" width="2.6640625" style="1" customWidth="1"/>
    <col min="3" max="3" width="11.6640625" style="1" customWidth="1"/>
    <col min="4" max="4" width="19.6640625" style="1" customWidth="1"/>
    <col min="5" max="5" width="16.109375" style="1" customWidth="1"/>
    <col min="6" max="6" width="2.6640625" style="1" customWidth="1"/>
    <col min="7" max="7" width="22.21875" style="1" customWidth="1"/>
    <col min="8" max="8" width="16.109375" style="1" customWidth="1"/>
    <col min="9" max="9" width="2.77734375" style="1" customWidth="1"/>
    <col min="10" max="10" width="2.109375" style="1" customWidth="1"/>
    <col min="11" max="11" width="3" style="1" customWidth="1"/>
    <col min="12" max="12" width="10.44140625" style="1" bestFit="1" customWidth="1"/>
    <col min="13" max="13" width="11.6640625" style="1" bestFit="1" customWidth="1"/>
    <col min="14" max="18" width="9" style="1"/>
    <col min="19" max="19" width="5.77734375" style="1" customWidth="1"/>
    <col min="20" max="20" width="3.109375" style="1" customWidth="1"/>
    <col min="21" max="21" width="9" style="1"/>
    <col min="22" max="22" width="11.6640625" style="1" bestFit="1" customWidth="1"/>
    <col min="23" max="16384" width="9" style="1"/>
  </cols>
  <sheetData>
    <row r="1" spans="2:22" ht="17.25" customHeight="1" x14ac:dyDescent="0.2">
      <c r="H1" s="27" t="s">
        <v>2</v>
      </c>
      <c r="I1" s="2"/>
    </row>
    <row r="2" spans="2:22" ht="9" customHeight="1" thickBot="1" x14ac:dyDescent="0.25">
      <c r="H2" s="3"/>
      <c r="I2" s="3"/>
    </row>
    <row r="3" spans="2:22" ht="36" customHeight="1" thickTop="1" thickBot="1" x14ac:dyDescent="0.25">
      <c r="B3" s="80" t="s">
        <v>20</v>
      </c>
      <c r="C3" s="81"/>
      <c r="D3" s="81"/>
      <c r="E3" s="81"/>
      <c r="F3" s="81"/>
      <c r="G3" s="81"/>
      <c r="H3" s="81"/>
      <c r="I3" s="82"/>
    </row>
    <row r="4" spans="2:22" s="4" customFormat="1" ht="42" customHeight="1" thickTop="1" x14ac:dyDescent="0.2">
      <c r="B4" s="79" t="s">
        <v>17</v>
      </c>
      <c r="C4" s="79"/>
      <c r="D4" s="79"/>
      <c r="E4" s="79"/>
      <c r="F4" s="79"/>
      <c r="G4" s="79"/>
      <c r="H4" s="79"/>
    </row>
    <row r="5" spans="2:22" ht="54" customHeight="1" x14ac:dyDescent="0.2">
      <c r="B5" s="83" t="s">
        <v>1</v>
      </c>
      <c r="C5" s="83"/>
      <c r="D5" s="83"/>
      <c r="E5" s="83"/>
      <c r="F5" s="83"/>
      <c r="G5" s="83"/>
      <c r="H5" s="83"/>
      <c r="I5" s="83"/>
    </row>
    <row r="6" spans="2:22" ht="15" customHeight="1" x14ac:dyDescent="0.2">
      <c r="B6" s="5"/>
      <c r="I6" s="6"/>
      <c r="J6" s="6"/>
    </row>
    <row r="7" spans="2:22" ht="14.4" x14ac:dyDescent="0.2">
      <c r="B7" s="7"/>
      <c r="I7" s="6"/>
      <c r="J7" s="6"/>
    </row>
    <row r="8" spans="2:22" ht="14.4" x14ac:dyDescent="0.2">
      <c r="B8" s="7"/>
      <c r="I8" s="6"/>
      <c r="J8" s="6"/>
    </row>
    <row r="9" spans="2:22" ht="30" customHeight="1" x14ac:dyDescent="0.2">
      <c r="B9" s="7"/>
      <c r="I9" s="6"/>
      <c r="J9" s="6"/>
    </row>
    <row r="10" spans="2:22" ht="45" customHeight="1" x14ac:dyDescent="0.2">
      <c r="B10" s="45"/>
      <c r="C10" s="74" t="s">
        <v>14</v>
      </c>
      <c r="D10" s="74"/>
      <c r="E10" s="74"/>
      <c r="F10" s="74"/>
      <c r="G10" s="74"/>
      <c r="H10" s="74"/>
      <c r="I10" s="45"/>
      <c r="K10" s="6"/>
    </row>
    <row r="11" spans="2:22" ht="30" customHeight="1" x14ac:dyDescent="0.2">
      <c r="B11" s="58"/>
      <c r="C11" s="75" t="s">
        <v>18</v>
      </c>
      <c r="D11" s="75"/>
      <c r="E11" s="75"/>
      <c r="F11" s="75"/>
      <c r="G11" s="75"/>
      <c r="H11" s="75"/>
      <c r="I11" s="58"/>
    </row>
    <row r="12" spans="2:22" ht="12" customHeight="1" thickBot="1" x14ac:dyDescent="0.25">
      <c r="B12" s="86"/>
      <c r="C12" s="86"/>
      <c r="D12" s="86"/>
      <c r="E12" s="86"/>
      <c r="F12" s="8"/>
      <c r="G12" s="8"/>
      <c r="H12" s="8"/>
      <c r="I12" s="8"/>
      <c r="J12" s="8"/>
      <c r="K12" s="8"/>
    </row>
    <row r="13" spans="2:22" ht="36" customHeight="1" thickBot="1" x14ac:dyDescent="0.25">
      <c r="C13" s="90" t="s">
        <v>0</v>
      </c>
      <c r="D13" s="91"/>
      <c r="E13" s="31"/>
      <c r="F13" s="9"/>
      <c r="G13" s="28" t="s">
        <v>5</v>
      </c>
      <c r="H13" s="32"/>
      <c r="N13" s="10"/>
      <c r="V13" s="10"/>
    </row>
    <row r="14" spans="2:22" ht="15" customHeight="1" thickBot="1" x14ac:dyDescent="0.25">
      <c r="B14" s="11"/>
      <c r="C14" s="12"/>
      <c r="D14" s="12"/>
      <c r="E14" s="13"/>
      <c r="F14" s="14"/>
      <c r="V14" s="10"/>
    </row>
    <row r="15" spans="2:22" ht="36" customHeight="1" thickBot="1" x14ac:dyDescent="0.25">
      <c r="C15" s="92" t="s">
        <v>3</v>
      </c>
      <c r="D15" s="93"/>
      <c r="E15" s="60">
        <f>ROUND(H13*1,1)</f>
        <v>0</v>
      </c>
      <c r="G15" s="37" t="s">
        <v>6</v>
      </c>
      <c r="H15" s="31"/>
    </row>
    <row r="16" spans="2:22" ht="15" customHeight="1" thickBot="1" x14ac:dyDescent="0.25">
      <c r="C16" s="11"/>
      <c r="D16" s="12"/>
      <c r="E16" s="13"/>
      <c r="F16" s="14"/>
    </row>
    <row r="17" spans="2:22" ht="36" customHeight="1" thickBot="1" x14ac:dyDescent="0.25">
      <c r="C17" s="92" t="s">
        <v>4</v>
      </c>
      <c r="D17" s="93"/>
      <c r="E17" s="32"/>
      <c r="G17" s="37" t="s">
        <v>21</v>
      </c>
      <c r="H17" s="32"/>
    </row>
    <row r="18" spans="2:22" ht="15" customHeight="1" thickBot="1" x14ac:dyDescent="0.25">
      <c r="C18" s="11"/>
      <c r="D18" s="12"/>
      <c r="E18" s="13"/>
      <c r="F18" s="14"/>
    </row>
    <row r="19" spans="2:22" ht="36" customHeight="1" thickBot="1" x14ac:dyDescent="0.25">
      <c r="C19" s="90" t="s">
        <v>8</v>
      </c>
      <c r="D19" s="93"/>
      <c r="E19" s="60">
        <f>MIN(282,H19)</f>
        <v>0</v>
      </c>
      <c r="F19" s="9"/>
      <c r="G19" s="29" t="s">
        <v>7</v>
      </c>
      <c r="H19" s="60">
        <f>H15+H17*1.5</f>
        <v>0</v>
      </c>
    </row>
    <row r="20" spans="2:22" ht="24" customHeight="1" thickBot="1" x14ac:dyDescent="0.25">
      <c r="B20" s="6"/>
      <c r="C20" s="6"/>
      <c r="D20" s="6"/>
      <c r="E20" s="15"/>
      <c r="F20" s="15"/>
      <c r="G20" s="15"/>
      <c r="H20" s="15"/>
      <c r="I20" s="15"/>
      <c r="J20" s="6"/>
      <c r="K20" s="6"/>
    </row>
    <row r="21" spans="2:22" s="17" customFormat="1" ht="36" customHeight="1" thickTop="1" thickBot="1" x14ac:dyDescent="0.25">
      <c r="B21" s="87" t="s">
        <v>15</v>
      </c>
      <c r="C21" s="88"/>
      <c r="D21" s="89"/>
      <c r="E21" s="34" t="e">
        <f>IF(ROUNDDOWN(E13*E19/282*(1-E15/(ROUND(E17*60,1))),0)&lt;0,"Err",ROUNDDOWN(E13*E19/282*(1-E15/(ROUND(E17*60,1))),0))</f>
        <v>#DIV/0!</v>
      </c>
      <c r="F21" s="16"/>
      <c r="G21" s="43"/>
      <c r="H21" s="15"/>
      <c r="I21" s="38"/>
      <c r="J21" s="40"/>
      <c r="V21" s="1"/>
    </row>
    <row r="22" spans="2:22" ht="24" customHeight="1" thickTop="1" x14ac:dyDescent="0.2">
      <c r="B22" s="57"/>
      <c r="C22" s="53"/>
      <c r="D22" s="53"/>
      <c r="E22" s="51"/>
      <c r="F22" s="51"/>
      <c r="G22" s="53"/>
      <c r="H22" s="53"/>
      <c r="I22" s="52"/>
      <c r="J22" s="40"/>
      <c r="K22" s="21"/>
      <c r="V22" s="23"/>
    </row>
    <row r="23" spans="2:22" ht="45" customHeight="1" thickBot="1" x14ac:dyDescent="0.25">
      <c r="B23" s="57"/>
      <c r="C23" s="76" t="s">
        <v>13</v>
      </c>
      <c r="D23" s="76"/>
      <c r="E23" s="76"/>
      <c r="F23" s="48"/>
      <c r="G23" s="54"/>
      <c r="H23" s="54"/>
      <c r="I23" s="52"/>
      <c r="J23" s="40"/>
      <c r="K23" s="21"/>
      <c r="V23" s="23"/>
    </row>
    <row r="24" spans="2:22" s="17" customFormat="1" ht="36" customHeight="1" thickBot="1" x14ac:dyDescent="0.25">
      <c r="B24" s="84" t="s">
        <v>11</v>
      </c>
      <c r="C24" s="84"/>
      <c r="D24" s="85"/>
      <c r="E24" s="47">
        <f>IF(ISERROR(ROUNDDOWN(E21*2/3,0)),0,ROUNDDOWN(E21*2/3,0))</f>
        <v>0</v>
      </c>
      <c r="F24" s="30"/>
      <c r="G24" s="41"/>
      <c r="J24" s="40"/>
      <c r="L24" s="44"/>
      <c r="M24" s="19"/>
      <c r="V24" s="20"/>
    </row>
    <row r="25" spans="2:22" ht="21" customHeight="1" thickBot="1" x14ac:dyDescent="0.25">
      <c r="B25" s="49"/>
      <c r="C25" s="49"/>
      <c r="D25" s="49"/>
      <c r="E25" s="52"/>
      <c r="F25" s="52"/>
      <c r="G25" s="21"/>
      <c r="H25" s="21"/>
      <c r="I25" s="21"/>
      <c r="J25" s="22"/>
      <c r="K25" s="21"/>
      <c r="V25" s="23"/>
    </row>
    <row r="26" spans="2:22" s="17" customFormat="1" ht="36" customHeight="1" thickBot="1" x14ac:dyDescent="0.25">
      <c r="B26" s="78" t="s">
        <v>12</v>
      </c>
      <c r="C26" s="78"/>
      <c r="D26" s="78"/>
      <c r="E26" s="50">
        <f>MIN(ROUNDDOWN(H26*E19/282,0),H26)</f>
        <v>0</v>
      </c>
      <c r="F26" s="44"/>
      <c r="G26" s="43" t="s">
        <v>9</v>
      </c>
      <c r="H26" s="33">
        <v>22000000</v>
      </c>
      <c r="I26" s="42"/>
      <c r="J26" s="18"/>
      <c r="M26" s="1"/>
    </row>
    <row r="27" spans="2:22" s="17" customFormat="1" ht="30" customHeight="1" x14ac:dyDescent="0.2">
      <c r="B27" s="38"/>
      <c r="C27" s="77" t="s">
        <v>19</v>
      </c>
      <c r="D27" s="77"/>
      <c r="E27" s="77"/>
      <c r="F27" s="77"/>
      <c r="G27" s="77"/>
      <c r="H27" s="55"/>
      <c r="I27" s="46"/>
      <c r="J27" s="26"/>
      <c r="K27" s="26"/>
      <c r="M27" s="56"/>
    </row>
    <row r="28" spans="2:22" s="17" customFormat="1" ht="9" customHeight="1" x14ac:dyDescent="0.2">
      <c r="B28" s="38"/>
      <c r="C28" s="61"/>
      <c r="D28" s="61"/>
      <c r="E28" s="61"/>
      <c r="F28" s="61"/>
      <c r="G28" s="61"/>
      <c r="H28" s="55"/>
      <c r="I28" s="46"/>
      <c r="J28" s="26"/>
      <c r="K28" s="26"/>
      <c r="M28" s="56"/>
    </row>
    <row r="29" spans="2:22" ht="9" customHeight="1" thickBot="1" x14ac:dyDescent="0.25">
      <c r="B29" s="6"/>
      <c r="C29" s="6"/>
      <c r="D29" s="6"/>
      <c r="E29" s="15"/>
      <c r="F29" s="15"/>
      <c r="G29" s="15"/>
      <c r="H29" s="15"/>
      <c r="I29" s="15"/>
      <c r="J29" s="6"/>
      <c r="K29" s="6"/>
    </row>
    <row r="30" spans="2:22" s="17" customFormat="1" ht="41.25" customHeight="1" thickTop="1" thickBot="1" x14ac:dyDescent="0.25">
      <c r="B30" s="71" t="s">
        <v>16</v>
      </c>
      <c r="C30" s="71"/>
      <c r="D30" s="72"/>
      <c r="E30" s="35">
        <f>MIN(E24,E26)</f>
        <v>0</v>
      </c>
      <c r="F30" s="36"/>
      <c r="G30" s="73" t="s">
        <v>10</v>
      </c>
      <c r="H30" s="73"/>
      <c r="I30" s="46"/>
      <c r="J30" s="26"/>
      <c r="K30" s="26"/>
      <c r="L30" s="26"/>
      <c r="M30" s="1"/>
    </row>
    <row r="31" spans="2:22" s="17" customFormat="1" ht="9" customHeight="1" thickTop="1" x14ac:dyDescent="0.2">
      <c r="B31" s="70"/>
      <c r="C31" s="70"/>
      <c r="D31" s="70"/>
      <c r="E31" s="24"/>
      <c r="F31" s="25"/>
      <c r="G31" s="38"/>
      <c r="H31" s="38"/>
      <c r="I31" s="46"/>
      <c r="J31" s="26"/>
      <c r="K31" s="26"/>
      <c r="L31" s="26"/>
      <c r="M31" s="1"/>
    </row>
    <row r="32" spans="2:22" s="17" customFormat="1" ht="8.25" customHeight="1" x14ac:dyDescent="0.2">
      <c r="B32" s="59"/>
      <c r="C32" s="62"/>
      <c r="D32" s="62"/>
      <c r="E32" s="63"/>
      <c r="F32" s="39"/>
      <c r="G32" s="39"/>
      <c r="H32" s="39"/>
      <c r="I32" s="39"/>
      <c r="J32" s="18"/>
      <c r="M32" s="1"/>
    </row>
    <row r="33" spans="3:8" x14ac:dyDescent="0.2">
      <c r="C33" s="64"/>
      <c r="D33" s="65"/>
      <c r="E33" s="65"/>
      <c r="F33" s="65"/>
      <c r="G33" s="65"/>
      <c r="H33" s="66"/>
    </row>
    <row r="34" spans="3:8" x14ac:dyDescent="0.2">
      <c r="C34" s="67"/>
      <c r="D34" s="68"/>
      <c r="E34" s="68"/>
      <c r="F34" s="68"/>
      <c r="G34" s="68"/>
      <c r="H34" s="69"/>
    </row>
    <row r="35" spans="3:8" x14ac:dyDescent="0.2">
      <c r="C35" s="64"/>
      <c r="D35" s="65"/>
      <c r="E35" s="65"/>
      <c r="F35" s="65"/>
      <c r="G35" s="65"/>
      <c r="H35" s="66"/>
    </row>
    <row r="36" spans="3:8" x14ac:dyDescent="0.2">
      <c r="C36" s="67"/>
      <c r="D36" s="68"/>
      <c r="E36" s="68"/>
      <c r="F36" s="68"/>
      <c r="G36" s="68"/>
      <c r="H36" s="69"/>
    </row>
  </sheetData>
  <sheetProtection selectLockedCells="1"/>
  <dataConsolidate/>
  <mergeCells count="20">
    <mergeCell ref="B4:H4"/>
    <mergeCell ref="B3:I3"/>
    <mergeCell ref="B5:I5"/>
    <mergeCell ref="B24:D24"/>
    <mergeCell ref="B12:E12"/>
    <mergeCell ref="B21:D21"/>
    <mergeCell ref="C13:D13"/>
    <mergeCell ref="C15:D15"/>
    <mergeCell ref="C17:D17"/>
    <mergeCell ref="C19:D19"/>
    <mergeCell ref="C33:H34"/>
    <mergeCell ref="C35:H36"/>
    <mergeCell ref="B31:D31"/>
    <mergeCell ref="B30:D30"/>
    <mergeCell ref="G30:H30"/>
    <mergeCell ref="C10:H10"/>
    <mergeCell ref="C11:H11"/>
    <mergeCell ref="C23:E23"/>
    <mergeCell ref="C27:G27"/>
    <mergeCell ref="B26:D26"/>
  </mergeCells>
  <phoneticPr fontId="1"/>
  <dataValidations count="1">
    <dataValidation type="list" allowBlank="1" showInputMessage="1" sqref="H26">
      <formula1>"22000000,16000000,26000000,28000000"</formula1>
    </dataValidation>
  </dataValidations>
  <pageMargins left="0.55118110236220474" right="0.19685039370078741" top="0.11811023622047245" bottom="0.15748031496062992" header="0.19685039370078741" footer="0.31496062992125984"/>
  <pageSetup paperSize="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様式1添1_R2年度【基準日数282日】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2016-05-19T04:26:35Z</dcterms:created>
  <dcterms:modified xsi:type="dcterms:W3CDTF">2021-03-31T00:05:31Z</dcterms:modified>
</cp:coreProperties>
</file>